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920" windowHeight="6795" tabRatio="601" activeTab="0"/>
  </bookViews>
  <sheets>
    <sheet name="Rezultatyvumas" sheetId="1" r:id="rId1"/>
  </sheets>
  <definedNames/>
  <calcPr fullCalcOnLoad="1"/>
</workbook>
</file>

<file path=xl/sharedStrings.xml><?xml version="1.0" encoding="utf-8"?>
<sst xmlns="http://schemas.openxmlformats.org/spreadsheetml/2006/main" count="138" uniqueCount="89">
  <si>
    <t>Vardas, pavardė</t>
  </si>
  <si>
    <t>Eil.   Nr.</t>
  </si>
  <si>
    <t>Arūnas Adomaitis</t>
  </si>
  <si>
    <t>Raimondas Valančiauskas</t>
  </si>
  <si>
    <t>Laimonas Šiušė</t>
  </si>
  <si>
    <t>Raimondas Bernotas</t>
  </si>
  <si>
    <t>Danas Mikolaitis</t>
  </si>
  <si>
    <t>Mažvydas Čepliauskas</t>
  </si>
  <si>
    <t>Vismantas Čepliauskas</t>
  </si>
  <si>
    <t>Evaldas Norvilis</t>
  </si>
  <si>
    <t>Edmundas Daunys</t>
  </si>
  <si>
    <t>Daivaras Daujotas</t>
  </si>
  <si>
    <t>Gediminas Rupšys</t>
  </si>
  <si>
    <t>Nedas Putvinskas</t>
  </si>
  <si>
    <t>Laimonas Ališauskas</t>
  </si>
  <si>
    <t>Suma</t>
  </si>
  <si>
    <t>Arnas Liulys</t>
  </si>
  <si>
    <t>Karolis Grigalius</t>
  </si>
  <si>
    <t>Simas Šimaitis</t>
  </si>
  <si>
    <t>Robertas Gideika</t>
  </si>
  <si>
    <t>Tadas Stonys</t>
  </si>
  <si>
    <t>Ramūnas Barys</t>
  </si>
  <si>
    <t>Audrius Novogreckis</t>
  </si>
  <si>
    <t>Gintaras Kukanauskas</t>
  </si>
  <si>
    <t>SK "Kuršėnų senukai"</t>
  </si>
  <si>
    <t>Rezultatyvumo lentelė</t>
  </si>
  <si>
    <t>"SM-Kristalas"</t>
  </si>
  <si>
    <t>VĮ Kuršėnų miškų urėdija</t>
  </si>
  <si>
    <t>Mindaugas Mockevičius</t>
  </si>
  <si>
    <t>Martynas Daujotas</t>
  </si>
  <si>
    <t>Žilvinas Dragūnas</t>
  </si>
  <si>
    <t>Šarūnas Bernotas</t>
  </si>
  <si>
    <t>Rokas Jankus</t>
  </si>
  <si>
    <t>Benas Andriekus</t>
  </si>
  <si>
    <t>Edgaras Liulys</t>
  </si>
  <si>
    <t>Ernestas Juška</t>
  </si>
  <si>
    <t>Paulius Ščipokas</t>
  </si>
  <si>
    <t>Egidijus Ralys</t>
  </si>
  <si>
    <t>Nerijus Bernotas</t>
  </si>
  <si>
    <t>Tomas Auga</t>
  </si>
  <si>
    <t>Ernestas Obrikas</t>
  </si>
  <si>
    <t>Vitalis Obrikas</t>
  </si>
  <si>
    <t>Tomas Bakanauskas</t>
  </si>
  <si>
    <t>Aidas Norvaišas</t>
  </si>
  <si>
    <t>Eimantas Alejūnas</t>
  </si>
  <si>
    <t>Edgaras Liagas</t>
  </si>
  <si>
    <t>Neilas Zagorskis</t>
  </si>
  <si>
    <t>Irmantas Laureckis</t>
  </si>
  <si>
    <t>Domas Simonovičius</t>
  </si>
  <si>
    <t>Julius Ščipokas</t>
  </si>
  <si>
    <t>Kamilis Doveika</t>
  </si>
  <si>
    <t>Laurynas Andriekus</t>
  </si>
  <si>
    <t>Gediminas Budraitis</t>
  </si>
  <si>
    <t>Vidmantas Staponkus</t>
  </si>
  <si>
    <t>Ramūnas Norutis</t>
  </si>
  <si>
    <t>Mindaugas Jackevičius</t>
  </si>
  <si>
    <t>Kazimieras Šleževičius</t>
  </si>
  <si>
    <t>Aivaras Gedvilas</t>
  </si>
  <si>
    <t>Vieta</t>
  </si>
  <si>
    <t>Vidurkis</t>
  </si>
  <si>
    <t>Pusfinalis</t>
  </si>
  <si>
    <t>Finalas</t>
  </si>
  <si>
    <t xml:space="preserve"> </t>
  </si>
  <si>
    <t>SM-93</t>
  </si>
  <si>
    <t>"KK Gedvaira"</t>
  </si>
  <si>
    <t>2009 m. Šiaulių rajono krepšinio čempionato</t>
  </si>
  <si>
    <t>P</t>
  </si>
  <si>
    <t>F</t>
  </si>
  <si>
    <t>Martynas Gasiulis</t>
  </si>
  <si>
    <t>Mindaugas Ivoškevičius</t>
  </si>
  <si>
    <t>Tadas Verkys</t>
  </si>
  <si>
    <t>Rolandas Trilikauskas</t>
  </si>
  <si>
    <t>Rytis Grigaitis</t>
  </si>
  <si>
    <t>Tadas Mačiulis</t>
  </si>
  <si>
    <t>Aidas Zorys</t>
  </si>
  <si>
    <t>Dovydas Valentėlis</t>
  </si>
  <si>
    <t>Viktoras Sėjūnas</t>
  </si>
  <si>
    <t>Paulius Rašamavičius</t>
  </si>
  <si>
    <t>Elijus Spulginas</t>
  </si>
  <si>
    <t>Ugnius Dankis</t>
  </si>
  <si>
    <t>Paulius Arvasas</t>
  </si>
  <si>
    <t>Darius Borusevičius</t>
  </si>
  <si>
    <t>Sigitas Perminas</t>
  </si>
  <si>
    <t>Benas Klapatauskas</t>
  </si>
  <si>
    <t>Evaldas Basys</t>
  </si>
  <si>
    <t>Lukas Kazlauskas</t>
  </si>
  <si>
    <t>Justas Statkus</t>
  </si>
  <si>
    <t>Gražvydas Mockus</t>
  </si>
  <si>
    <t>Aras Pupšys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</si>
</sst>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00000"/>
    <numFmt numFmtId="170" formatCode="0.00000"/>
    <numFmt numFmtId="171" formatCode="0.0"/>
    <numFmt numFmtId="172" formatCode="0.0000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2" fontId="8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vertical="center"/>
    </xf>
    <xf numFmtId="168" fontId="7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workbookViewId="0" topLeftCell="A1">
      <selection activeCell="C4" sqref="C4"/>
    </sheetView>
  </sheetViews>
  <sheetFormatPr defaultColWidth="9.140625" defaultRowHeight="12.75"/>
  <cols>
    <col min="1" max="1" width="10.57421875" style="18" customWidth="1"/>
    <col min="2" max="2" width="5.421875" style="18" customWidth="1"/>
    <col min="3" max="3" width="32.140625" style="18" bestFit="1" customWidth="1"/>
    <col min="4" max="12" width="4.7109375" style="18" customWidth="1"/>
    <col min="13" max="13" width="10.140625" style="18" bestFit="1" customWidth="1"/>
    <col min="14" max="14" width="10.140625" style="18" customWidth="1"/>
    <col min="15" max="15" width="8.7109375" style="15" customWidth="1"/>
    <col min="16" max="16" width="8.7109375" style="18" customWidth="1"/>
    <col min="17" max="16384" width="9.140625" style="18" customWidth="1"/>
  </cols>
  <sheetData>
    <row r="1" spans="1:16" s="13" customFormat="1" ht="22.5">
      <c r="A1" s="43" t="s">
        <v>65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s="14" customFormat="1" ht="23.25">
      <c r="A2" s="43" t="s">
        <v>25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14" customFormat="1" ht="23.2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14" customFormat="1" ht="21" thickBot="1">
      <c r="A4" s="1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5"/>
      <c r="P4" s="1"/>
    </row>
    <row r="5" spans="2:16" s="16" customFormat="1" ht="19.5" thickBot="1">
      <c r="B5" s="50" t="s">
        <v>1</v>
      </c>
      <c r="C5" s="45" t="s">
        <v>0</v>
      </c>
      <c r="D5" s="4">
        <v>1</v>
      </c>
      <c r="E5" s="5">
        <v>2</v>
      </c>
      <c r="F5" s="4">
        <v>3</v>
      </c>
      <c r="G5" s="5">
        <v>4</v>
      </c>
      <c r="H5" s="4">
        <v>5</v>
      </c>
      <c r="I5" s="2" t="s">
        <v>66</v>
      </c>
      <c r="J5" s="2" t="s">
        <v>66</v>
      </c>
      <c r="K5" s="2" t="s">
        <v>67</v>
      </c>
      <c r="L5" s="2" t="s">
        <v>67</v>
      </c>
      <c r="M5" s="47" t="s">
        <v>15</v>
      </c>
      <c r="N5" s="47" t="s">
        <v>59</v>
      </c>
      <c r="O5" s="47" t="s">
        <v>58</v>
      </c>
      <c r="P5" s="1"/>
    </row>
    <row r="6" spans="2:15" s="17" customFormat="1" ht="144" customHeight="1" thickBot="1">
      <c r="B6" s="46"/>
      <c r="C6" s="46"/>
      <c r="D6" s="3" t="s">
        <v>27</v>
      </c>
      <c r="E6" s="3" t="s">
        <v>24</v>
      </c>
      <c r="F6" s="3" t="s">
        <v>26</v>
      </c>
      <c r="G6" s="3" t="s">
        <v>63</v>
      </c>
      <c r="H6" s="3" t="s">
        <v>64</v>
      </c>
      <c r="I6" s="3" t="s">
        <v>60</v>
      </c>
      <c r="J6" s="3" t="s">
        <v>60</v>
      </c>
      <c r="K6" s="3" t="s">
        <v>61</v>
      </c>
      <c r="L6" s="3" t="s">
        <v>61</v>
      </c>
      <c r="M6" s="48"/>
      <c r="N6" s="48"/>
      <c r="O6" s="49"/>
    </row>
    <row r="7" spans="2:15" ht="19.5" thickBot="1">
      <c r="B7" s="2">
        <v>1</v>
      </c>
      <c r="C7" s="11" t="s">
        <v>27</v>
      </c>
      <c r="D7" s="4">
        <v>1</v>
      </c>
      <c r="E7" s="5">
        <v>2</v>
      </c>
      <c r="F7" s="4">
        <v>3</v>
      </c>
      <c r="G7" s="5">
        <v>4</v>
      </c>
      <c r="H7" s="4">
        <v>5</v>
      </c>
      <c r="I7" s="2" t="s">
        <v>66</v>
      </c>
      <c r="J7" s="2" t="s">
        <v>66</v>
      </c>
      <c r="K7" s="2" t="s">
        <v>67</v>
      </c>
      <c r="L7" s="2" t="s">
        <v>67</v>
      </c>
      <c r="M7" s="6" t="s">
        <v>15</v>
      </c>
      <c r="N7" s="4" t="s">
        <v>59</v>
      </c>
      <c r="O7" s="4" t="s">
        <v>58</v>
      </c>
    </row>
    <row r="8" spans="2:15" s="19" customFormat="1" ht="15" customHeight="1">
      <c r="B8" s="9">
        <v>1</v>
      </c>
      <c r="C8" s="20" t="s">
        <v>38</v>
      </c>
      <c r="D8" s="51"/>
      <c r="E8" s="9"/>
      <c r="F8" s="9"/>
      <c r="G8" s="9"/>
      <c r="H8" s="21"/>
      <c r="I8" s="9"/>
      <c r="J8" s="9"/>
      <c r="K8" s="9"/>
      <c r="L8" s="9"/>
      <c r="M8" s="8"/>
      <c r="N8" s="8"/>
      <c r="O8" s="2"/>
    </row>
    <row r="9" spans="2:15" s="19" customFormat="1" ht="15" customHeight="1">
      <c r="B9" s="8">
        <v>2</v>
      </c>
      <c r="C9" s="22" t="s">
        <v>10</v>
      </c>
      <c r="D9" s="48"/>
      <c r="E9" s="8"/>
      <c r="F9" s="8">
        <v>0</v>
      </c>
      <c r="G9" s="8"/>
      <c r="H9" s="23">
        <v>0</v>
      </c>
      <c r="I9" s="8"/>
      <c r="J9" s="8"/>
      <c r="K9" s="8"/>
      <c r="L9" s="8"/>
      <c r="M9" s="8">
        <f aca="true" t="shared" si="0" ref="M9:M17">SUM(E9:L9)</f>
        <v>0</v>
      </c>
      <c r="N9" s="8">
        <f aca="true" t="shared" si="1" ref="N9:N17">AVERAGE(E9:L9)</f>
        <v>0</v>
      </c>
      <c r="O9" s="24"/>
    </row>
    <row r="10" spans="2:15" s="19" customFormat="1" ht="15" customHeight="1">
      <c r="B10" s="8">
        <v>3</v>
      </c>
      <c r="C10" s="22" t="s">
        <v>2</v>
      </c>
      <c r="D10" s="48"/>
      <c r="E10" s="8"/>
      <c r="F10" s="8">
        <v>0</v>
      </c>
      <c r="G10" s="8"/>
      <c r="H10" s="23">
        <v>0</v>
      </c>
      <c r="I10" s="8"/>
      <c r="J10" s="8"/>
      <c r="K10" s="8"/>
      <c r="L10" s="8"/>
      <c r="M10" s="8">
        <f t="shared" si="0"/>
        <v>0</v>
      </c>
      <c r="N10" s="8">
        <f t="shared" si="1"/>
        <v>0</v>
      </c>
      <c r="O10" s="24"/>
    </row>
    <row r="11" spans="2:15" s="19" customFormat="1" ht="15" customHeight="1">
      <c r="B11" s="8">
        <v>4</v>
      </c>
      <c r="C11" s="22" t="s">
        <v>68</v>
      </c>
      <c r="D11" s="48"/>
      <c r="E11" s="8"/>
      <c r="F11" s="8">
        <v>28</v>
      </c>
      <c r="G11" s="8"/>
      <c r="H11" s="23">
        <v>23</v>
      </c>
      <c r="I11" s="8"/>
      <c r="J11" s="8"/>
      <c r="K11" s="8"/>
      <c r="L11" s="8"/>
      <c r="M11" s="8">
        <f t="shared" si="0"/>
        <v>51</v>
      </c>
      <c r="N11" s="8">
        <f t="shared" si="1"/>
        <v>25.5</v>
      </c>
      <c r="O11" s="24"/>
    </row>
    <row r="12" spans="2:15" s="19" customFormat="1" ht="15" customHeight="1">
      <c r="B12" s="8">
        <v>5</v>
      </c>
      <c r="C12" s="22" t="s">
        <v>39</v>
      </c>
      <c r="D12" s="48"/>
      <c r="E12" s="25"/>
      <c r="F12" s="8">
        <v>15</v>
      </c>
      <c r="G12" s="8"/>
      <c r="H12" s="23"/>
      <c r="I12" s="8"/>
      <c r="J12" s="8"/>
      <c r="K12" s="8"/>
      <c r="L12" s="8"/>
      <c r="M12" s="8">
        <f t="shared" si="0"/>
        <v>15</v>
      </c>
      <c r="N12" s="8">
        <f t="shared" si="1"/>
        <v>15</v>
      </c>
      <c r="O12" s="24"/>
    </row>
    <row r="13" spans="2:15" s="19" customFormat="1" ht="15" customHeight="1">
      <c r="B13" s="8">
        <v>6</v>
      </c>
      <c r="C13" s="22" t="s">
        <v>3</v>
      </c>
      <c r="D13" s="48"/>
      <c r="E13" s="25"/>
      <c r="F13" s="8"/>
      <c r="G13" s="8"/>
      <c r="H13" s="26"/>
      <c r="I13" s="8"/>
      <c r="J13" s="8"/>
      <c r="K13" s="8"/>
      <c r="L13" s="8"/>
      <c r="M13" s="8"/>
      <c r="N13" s="8"/>
      <c r="O13" s="24"/>
    </row>
    <row r="14" spans="2:15" s="19" customFormat="1" ht="15" customHeight="1">
      <c r="B14" s="8">
        <v>7</v>
      </c>
      <c r="C14" s="22" t="s">
        <v>40</v>
      </c>
      <c r="D14" s="48"/>
      <c r="E14" s="25"/>
      <c r="F14" s="8">
        <v>6</v>
      </c>
      <c r="G14" s="8"/>
      <c r="H14" s="26"/>
      <c r="I14" s="8"/>
      <c r="J14" s="8"/>
      <c r="K14" s="8"/>
      <c r="L14" s="8"/>
      <c r="M14" s="8">
        <f t="shared" si="0"/>
        <v>6</v>
      </c>
      <c r="N14" s="8">
        <f t="shared" si="1"/>
        <v>6</v>
      </c>
      <c r="O14" s="24"/>
    </row>
    <row r="15" spans="2:15" s="19" customFormat="1" ht="15" customHeight="1">
      <c r="B15" s="8">
        <v>8</v>
      </c>
      <c r="C15" s="22" t="s">
        <v>4</v>
      </c>
      <c r="D15" s="48"/>
      <c r="E15" s="25"/>
      <c r="F15" s="8">
        <v>15</v>
      </c>
      <c r="G15" s="8"/>
      <c r="H15" s="23">
        <v>25</v>
      </c>
      <c r="I15" s="8"/>
      <c r="J15" s="8"/>
      <c r="K15" s="8"/>
      <c r="L15" s="8"/>
      <c r="M15" s="8">
        <f t="shared" si="0"/>
        <v>40</v>
      </c>
      <c r="N15" s="8">
        <f t="shared" si="1"/>
        <v>20</v>
      </c>
      <c r="O15" s="24"/>
    </row>
    <row r="16" spans="2:15" s="19" customFormat="1" ht="15" customHeight="1">
      <c r="B16" s="8">
        <v>9</v>
      </c>
      <c r="C16" s="22" t="s">
        <v>5</v>
      </c>
      <c r="D16" s="48"/>
      <c r="E16" s="8"/>
      <c r="F16" s="8"/>
      <c r="G16" s="8"/>
      <c r="H16" s="23">
        <v>0</v>
      </c>
      <c r="I16" s="8"/>
      <c r="J16" s="8"/>
      <c r="K16" s="8"/>
      <c r="L16" s="8"/>
      <c r="M16" s="8">
        <f>SUM(E16:L16)</f>
        <v>0</v>
      </c>
      <c r="N16" s="8">
        <f>AVERAGE(E16:L16)</f>
        <v>0</v>
      </c>
      <c r="O16" s="24"/>
    </row>
    <row r="17" spans="2:15" s="19" customFormat="1" ht="15" customHeight="1">
      <c r="B17" s="8">
        <v>10</v>
      </c>
      <c r="C17" s="22" t="s">
        <v>41</v>
      </c>
      <c r="D17" s="48"/>
      <c r="E17" s="8"/>
      <c r="F17" s="8">
        <v>19</v>
      </c>
      <c r="G17" s="8"/>
      <c r="H17" s="23">
        <v>18</v>
      </c>
      <c r="I17" s="8"/>
      <c r="J17" s="8"/>
      <c r="K17" s="8"/>
      <c r="L17" s="8"/>
      <c r="M17" s="8">
        <f t="shared" si="0"/>
        <v>37</v>
      </c>
      <c r="N17" s="8">
        <f t="shared" si="1"/>
        <v>18.5</v>
      </c>
      <c r="O17" s="24"/>
    </row>
    <row r="18" spans="2:15" s="19" customFormat="1" ht="15" customHeight="1">
      <c r="B18" s="8">
        <v>11</v>
      </c>
      <c r="C18" s="22" t="s">
        <v>9</v>
      </c>
      <c r="D18" s="48"/>
      <c r="E18" s="25"/>
      <c r="F18" s="8"/>
      <c r="G18" s="8"/>
      <c r="H18" s="23"/>
      <c r="I18" s="8"/>
      <c r="J18" s="8"/>
      <c r="K18" s="8"/>
      <c r="L18" s="8"/>
      <c r="M18" s="8"/>
      <c r="N18" s="8"/>
      <c r="O18" s="24"/>
    </row>
    <row r="19" spans="2:15" s="19" customFormat="1" ht="15" customHeight="1">
      <c r="B19" s="8">
        <v>12</v>
      </c>
      <c r="C19" s="22" t="s">
        <v>69</v>
      </c>
      <c r="D19" s="48"/>
      <c r="E19" s="25"/>
      <c r="F19" s="8"/>
      <c r="G19" s="8"/>
      <c r="H19" s="23"/>
      <c r="I19" s="8"/>
      <c r="J19" s="8"/>
      <c r="K19" s="8"/>
      <c r="L19" s="8"/>
      <c r="M19" s="8"/>
      <c r="N19" s="8"/>
      <c r="O19" s="24"/>
    </row>
    <row r="20" spans="2:15" s="19" customFormat="1" ht="15" customHeight="1">
      <c r="B20" s="8">
        <v>13</v>
      </c>
      <c r="C20" s="22" t="s">
        <v>42</v>
      </c>
      <c r="D20" s="48"/>
      <c r="E20" s="25"/>
      <c r="F20" s="8"/>
      <c r="G20" s="8"/>
      <c r="H20" s="23"/>
      <c r="I20" s="8"/>
      <c r="J20" s="8"/>
      <c r="K20" s="8"/>
      <c r="L20" s="8"/>
      <c r="M20" s="8"/>
      <c r="N20" s="8"/>
      <c r="O20" s="24"/>
    </row>
    <row r="21" spans="2:15" s="19" customFormat="1" ht="15" customHeight="1">
      <c r="B21" s="8">
        <v>14</v>
      </c>
      <c r="C21" s="22" t="s">
        <v>70</v>
      </c>
      <c r="D21" s="48"/>
      <c r="E21" s="8"/>
      <c r="F21" s="8"/>
      <c r="G21" s="8"/>
      <c r="H21" s="23">
        <v>0</v>
      </c>
      <c r="I21" s="8"/>
      <c r="J21" s="8"/>
      <c r="K21" s="8"/>
      <c r="L21" s="8"/>
      <c r="M21" s="8">
        <f>SUM(E21:L21)</f>
        <v>0</v>
      </c>
      <c r="N21" s="8">
        <f>AVERAGE(E21:L21)</f>
        <v>0</v>
      </c>
      <c r="O21" s="24"/>
    </row>
    <row r="22" spans="2:15" s="19" customFormat="1" ht="15" customHeight="1" thickBot="1">
      <c r="B22" s="12">
        <v>15</v>
      </c>
      <c r="C22" s="27" t="s">
        <v>47</v>
      </c>
      <c r="D22" s="46"/>
      <c r="E22" s="28"/>
      <c r="F22" s="12"/>
      <c r="G22" s="12"/>
      <c r="H22" s="29">
        <v>17</v>
      </c>
      <c r="I22" s="12"/>
      <c r="J22" s="12"/>
      <c r="K22" s="12"/>
      <c r="L22" s="12"/>
      <c r="M22" s="8">
        <f>SUM(E22:L22)</f>
        <v>17</v>
      </c>
      <c r="N22" s="8">
        <f>AVERAGE(E22:L22)</f>
        <v>17</v>
      </c>
      <c r="O22" s="7"/>
    </row>
    <row r="23" spans="3:15" s="19" customFormat="1" ht="16.5" thickBot="1">
      <c r="C23" s="30" t="s">
        <v>15</v>
      </c>
      <c r="D23" s="12"/>
      <c r="E23" s="12"/>
      <c r="F23" s="12">
        <f>SUM(F8:F22)</f>
        <v>83</v>
      </c>
      <c r="G23" s="12"/>
      <c r="H23" s="12">
        <f>SUM(H8:H22)</f>
        <v>83</v>
      </c>
      <c r="I23" s="12"/>
      <c r="J23" s="12"/>
      <c r="K23" s="12"/>
      <c r="L23" s="12"/>
      <c r="M23" s="31">
        <f>SUM(M8:M22)</f>
        <v>166</v>
      </c>
      <c r="N23" s="42">
        <f>AVERAGE(E23:L23)</f>
        <v>83</v>
      </c>
      <c r="O23" s="4"/>
    </row>
    <row r="24" spans="2:15" ht="19.5" thickBot="1">
      <c r="B24" s="4">
        <v>2</v>
      </c>
      <c r="C24" s="11" t="s">
        <v>24</v>
      </c>
      <c r="D24" s="4">
        <v>1</v>
      </c>
      <c r="E24" s="5">
        <v>2</v>
      </c>
      <c r="F24" s="4">
        <v>3</v>
      </c>
      <c r="G24" s="5">
        <v>4</v>
      </c>
      <c r="H24" s="4">
        <v>5</v>
      </c>
      <c r="I24" s="4" t="s">
        <v>66</v>
      </c>
      <c r="J24" s="4" t="s">
        <v>66</v>
      </c>
      <c r="K24" s="4" t="s">
        <v>67</v>
      </c>
      <c r="L24" s="4" t="s">
        <v>67</v>
      </c>
      <c r="M24" s="6" t="s">
        <v>15</v>
      </c>
      <c r="N24" s="4" t="s">
        <v>59</v>
      </c>
      <c r="O24" s="4" t="s">
        <v>58</v>
      </c>
    </row>
    <row r="25" spans="2:15" s="19" customFormat="1" ht="15" customHeight="1">
      <c r="B25" s="9">
        <v>1</v>
      </c>
      <c r="C25" s="22" t="s">
        <v>33</v>
      </c>
      <c r="D25" s="8"/>
      <c r="E25" s="51"/>
      <c r="F25" s="8"/>
      <c r="G25" s="8"/>
      <c r="H25" s="23"/>
      <c r="I25" s="8"/>
      <c r="J25" s="8"/>
      <c r="K25" s="8"/>
      <c r="L25" s="8"/>
      <c r="M25" s="8"/>
      <c r="N25" s="38"/>
      <c r="O25" s="2"/>
    </row>
    <row r="26" spans="2:15" s="19" customFormat="1" ht="15" customHeight="1">
      <c r="B26" s="8">
        <v>2</v>
      </c>
      <c r="C26" s="22" t="s">
        <v>34</v>
      </c>
      <c r="D26" s="8"/>
      <c r="E26" s="48"/>
      <c r="F26" s="8"/>
      <c r="G26" s="8"/>
      <c r="H26" s="23">
        <v>0</v>
      </c>
      <c r="I26" s="8"/>
      <c r="J26" s="8"/>
      <c r="K26" s="8"/>
      <c r="L26" s="8"/>
      <c r="M26" s="8">
        <f>SUM(D26,F26:L26)</f>
        <v>0</v>
      </c>
      <c r="N26" s="38">
        <f>AVERAGE(D26,F26:L26)</f>
        <v>0</v>
      </c>
      <c r="O26" s="24"/>
    </row>
    <row r="27" spans="2:15" s="19" customFormat="1" ht="15" customHeight="1">
      <c r="B27" s="8">
        <v>3</v>
      </c>
      <c r="C27" s="22" t="s">
        <v>16</v>
      </c>
      <c r="D27" s="8"/>
      <c r="E27" s="48"/>
      <c r="F27" s="8"/>
      <c r="G27" s="8">
        <v>34</v>
      </c>
      <c r="H27" s="23">
        <v>34</v>
      </c>
      <c r="I27" s="8"/>
      <c r="J27" s="8"/>
      <c r="K27" s="8"/>
      <c r="L27" s="8"/>
      <c r="M27" s="8">
        <f>SUM(D27,F27:L27)</f>
        <v>68</v>
      </c>
      <c r="N27" s="38">
        <f>AVERAGE(D27,F27:L27)</f>
        <v>34</v>
      </c>
      <c r="O27" s="24"/>
    </row>
    <row r="28" spans="2:15" s="19" customFormat="1" ht="15" customHeight="1">
      <c r="B28" s="8">
        <v>4</v>
      </c>
      <c r="C28" s="22" t="s">
        <v>21</v>
      </c>
      <c r="D28" s="8"/>
      <c r="E28" s="48"/>
      <c r="F28" s="8"/>
      <c r="G28" s="8"/>
      <c r="H28" s="25"/>
      <c r="I28" s="8"/>
      <c r="J28" s="8"/>
      <c r="K28" s="8"/>
      <c r="L28" s="8"/>
      <c r="M28" s="8"/>
      <c r="N28" s="38"/>
      <c r="O28" s="32"/>
    </row>
    <row r="29" spans="2:15" s="19" customFormat="1" ht="15" customHeight="1">
      <c r="B29" s="8">
        <v>5</v>
      </c>
      <c r="C29" s="22" t="s">
        <v>35</v>
      </c>
      <c r="D29" s="8"/>
      <c r="E29" s="48"/>
      <c r="F29" s="8"/>
      <c r="G29" s="8"/>
      <c r="H29" s="25">
        <v>0</v>
      </c>
      <c r="I29" s="8"/>
      <c r="J29" s="8"/>
      <c r="K29" s="8"/>
      <c r="L29" s="8"/>
      <c r="M29" s="8">
        <f>SUM(D29,F29:L29)</f>
        <v>0</v>
      </c>
      <c r="N29" s="38">
        <f>AVERAGE(D29,F29:L29)</f>
        <v>0</v>
      </c>
      <c r="O29" s="24"/>
    </row>
    <row r="30" spans="2:15" s="19" customFormat="1" ht="15" customHeight="1">
      <c r="B30" s="8">
        <v>6</v>
      </c>
      <c r="C30" s="22" t="s">
        <v>71</v>
      </c>
      <c r="D30" s="8"/>
      <c r="E30" s="48"/>
      <c r="F30" s="8"/>
      <c r="G30" s="8">
        <v>2</v>
      </c>
      <c r="H30" s="25">
        <v>13</v>
      </c>
      <c r="I30" s="8"/>
      <c r="J30" s="8"/>
      <c r="K30" s="8"/>
      <c r="L30" s="8"/>
      <c r="M30" s="8">
        <f>SUM(D30,F30:L30)</f>
        <v>15</v>
      </c>
      <c r="N30" s="38">
        <f>AVERAGE(D30,F30:L30)</f>
        <v>7.5</v>
      </c>
      <c r="O30" s="24"/>
    </row>
    <row r="31" spans="2:15" s="19" customFormat="1" ht="15" customHeight="1">
      <c r="B31" s="8">
        <v>7</v>
      </c>
      <c r="C31" s="22" t="s">
        <v>20</v>
      </c>
      <c r="D31" s="8"/>
      <c r="E31" s="48"/>
      <c r="F31" s="8"/>
      <c r="G31" s="8">
        <v>11</v>
      </c>
      <c r="H31" s="25"/>
      <c r="I31" s="8"/>
      <c r="J31" s="8"/>
      <c r="K31" s="8"/>
      <c r="L31" s="8"/>
      <c r="M31" s="8">
        <f>SUM(D31,F31:L31)</f>
        <v>11</v>
      </c>
      <c r="N31" s="38">
        <f>AVERAGE(D31,F31:L31)</f>
        <v>11</v>
      </c>
      <c r="O31" s="24"/>
    </row>
    <row r="32" spans="2:15" s="19" customFormat="1" ht="15" customHeight="1">
      <c r="B32" s="8">
        <v>8</v>
      </c>
      <c r="C32" s="22" t="s">
        <v>17</v>
      </c>
      <c r="D32" s="8"/>
      <c r="E32" s="48"/>
      <c r="F32" s="8"/>
      <c r="G32" s="8"/>
      <c r="H32" s="25">
        <v>10</v>
      </c>
      <c r="I32" s="8"/>
      <c r="J32" s="8"/>
      <c r="K32" s="8"/>
      <c r="L32" s="8"/>
      <c r="M32" s="8">
        <f>SUM(D32,F32:L32)</f>
        <v>10</v>
      </c>
      <c r="N32" s="38">
        <f>AVERAGE(D32,F32:L32)</f>
        <v>10</v>
      </c>
      <c r="O32" s="24"/>
    </row>
    <row r="33" spans="2:15" s="19" customFormat="1" ht="15" customHeight="1">
      <c r="B33" s="8">
        <v>9</v>
      </c>
      <c r="C33" s="22" t="s">
        <v>12</v>
      </c>
      <c r="D33" s="8"/>
      <c r="E33" s="48"/>
      <c r="F33" s="8"/>
      <c r="G33" s="8">
        <v>35</v>
      </c>
      <c r="H33" s="23"/>
      <c r="I33" s="8"/>
      <c r="J33" s="8"/>
      <c r="K33" s="8"/>
      <c r="L33" s="8"/>
      <c r="M33" s="8">
        <f>SUM(D33,F33:L33)</f>
        <v>35</v>
      </c>
      <c r="N33" s="38">
        <f>AVERAGE(D33,F33:L33)</f>
        <v>35</v>
      </c>
      <c r="O33" s="24"/>
    </row>
    <row r="34" spans="2:15" s="19" customFormat="1" ht="15" customHeight="1">
      <c r="B34" s="8">
        <v>10</v>
      </c>
      <c r="C34" s="22" t="s">
        <v>13</v>
      </c>
      <c r="D34" s="8"/>
      <c r="E34" s="48"/>
      <c r="F34" s="8"/>
      <c r="G34" s="8"/>
      <c r="H34" s="23"/>
      <c r="I34" s="8"/>
      <c r="J34" s="8"/>
      <c r="K34" s="8"/>
      <c r="L34" s="8"/>
      <c r="M34" s="8"/>
      <c r="N34" s="38"/>
      <c r="O34" s="24"/>
    </row>
    <row r="35" spans="2:15" s="19" customFormat="1" ht="15" customHeight="1">
      <c r="B35" s="8">
        <v>11</v>
      </c>
      <c r="C35" s="22" t="s">
        <v>72</v>
      </c>
      <c r="D35" s="8"/>
      <c r="E35" s="48"/>
      <c r="F35" s="8"/>
      <c r="G35" s="8"/>
      <c r="H35" s="26"/>
      <c r="I35" s="8"/>
      <c r="J35" s="8"/>
      <c r="K35" s="8"/>
      <c r="L35" s="8"/>
      <c r="M35" s="8"/>
      <c r="N35" s="38"/>
      <c r="O35" s="24"/>
    </row>
    <row r="36" spans="2:15" s="19" customFormat="1" ht="15" customHeight="1">
      <c r="B36" s="8">
        <v>12</v>
      </c>
      <c r="C36" s="22" t="s">
        <v>73</v>
      </c>
      <c r="D36" s="8"/>
      <c r="E36" s="48"/>
      <c r="F36" s="8"/>
      <c r="G36" s="8"/>
      <c r="H36" s="25"/>
      <c r="I36" s="8"/>
      <c r="J36" s="8"/>
      <c r="K36" s="8"/>
      <c r="L36" s="8"/>
      <c r="M36" s="8"/>
      <c r="N36" s="38"/>
      <c r="O36" s="24"/>
    </row>
    <row r="37" spans="2:15" s="19" customFormat="1" ht="15" customHeight="1">
      <c r="B37" s="8">
        <v>13</v>
      </c>
      <c r="C37" s="22" t="s">
        <v>28</v>
      </c>
      <c r="D37" s="8"/>
      <c r="E37" s="48"/>
      <c r="F37" s="8"/>
      <c r="G37" s="8"/>
      <c r="H37" s="23">
        <v>12</v>
      </c>
      <c r="I37" s="8"/>
      <c r="J37" s="8"/>
      <c r="K37" s="8"/>
      <c r="L37" s="8"/>
      <c r="M37" s="8">
        <f>SUM(D37,F37:L37)</f>
        <v>12</v>
      </c>
      <c r="N37" s="38">
        <f>AVERAGE(D37,F37:L37)</f>
        <v>12</v>
      </c>
      <c r="O37" s="24"/>
    </row>
    <row r="38" spans="2:15" s="19" customFormat="1" ht="15" customHeight="1">
      <c r="B38" s="8">
        <v>14</v>
      </c>
      <c r="C38" s="22" t="s">
        <v>6</v>
      </c>
      <c r="D38" s="8"/>
      <c r="E38" s="48"/>
      <c r="F38" s="8"/>
      <c r="G38" s="8">
        <v>25</v>
      </c>
      <c r="H38" s="25"/>
      <c r="I38" s="8"/>
      <c r="J38" s="8"/>
      <c r="K38" s="8"/>
      <c r="L38" s="8"/>
      <c r="M38" s="8"/>
      <c r="N38" s="38"/>
      <c r="O38" s="24"/>
    </row>
    <row r="39" spans="2:15" s="19" customFormat="1" ht="15" customHeight="1" thickBot="1">
      <c r="B39" s="12">
        <v>15</v>
      </c>
      <c r="C39" s="22" t="s">
        <v>36</v>
      </c>
      <c r="D39" s="8"/>
      <c r="E39" s="48"/>
      <c r="F39" s="8"/>
      <c r="G39" s="8">
        <v>34</v>
      </c>
      <c r="H39" s="23">
        <v>9</v>
      </c>
      <c r="I39" s="8"/>
      <c r="J39" s="8"/>
      <c r="K39" s="8"/>
      <c r="L39" s="8"/>
      <c r="M39" s="8">
        <f>SUM(D39,F39:L39)</f>
        <v>43</v>
      </c>
      <c r="N39" s="38">
        <f>AVERAGE(D39,F39:L39)</f>
        <v>21.5</v>
      </c>
      <c r="O39" s="24"/>
    </row>
    <row r="40" spans="3:15" s="19" customFormat="1" ht="16.5" thickBot="1">
      <c r="C40" s="33" t="s">
        <v>15</v>
      </c>
      <c r="D40" s="31"/>
      <c r="E40" s="31"/>
      <c r="F40" s="31"/>
      <c r="G40" s="31">
        <f>SUM(G25:G39)</f>
        <v>141</v>
      </c>
      <c r="H40" s="31">
        <f>SUM(H25:H39)</f>
        <v>78</v>
      </c>
      <c r="I40" s="31"/>
      <c r="J40" s="31"/>
      <c r="K40" s="31"/>
      <c r="L40" s="31"/>
      <c r="M40" s="31">
        <f>SUM(M25:M39)</f>
        <v>194</v>
      </c>
      <c r="N40" s="39">
        <f>AVERAGE(D40:L40)</f>
        <v>109.5</v>
      </c>
      <c r="O40" s="4"/>
    </row>
    <row r="41" spans="2:15" ht="19.5" thickBot="1">
      <c r="B41" s="2">
        <v>3</v>
      </c>
      <c r="C41" s="11" t="s">
        <v>26</v>
      </c>
      <c r="D41" s="4">
        <v>1</v>
      </c>
      <c r="E41" s="5">
        <v>2</v>
      </c>
      <c r="F41" s="4">
        <v>3</v>
      </c>
      <c r="G41" s="5">
        <v>4</v>
      </c>
      <c r="H41" s="4">
        <v>5</v>
      </c>
      <c r="I41" s="2" t="s">
        <v>66</v>
      </c>
      <c r="J41" s="2" t="s">
        <v>66</v>
      </c>
      <c r="K41" s="2" t="s">
        <v>67</v>
      </c>
      <c r="L41" s="2" t="s">
        <v>67</v>
      </c>
      <c r="M41" s="6" t="s">
        <v>15</v>
      </c>
      <c r="N41" s="40" t="s">
        <v>59</v>
      </c>
      <c r="O41" s="4" t="s">
        <v>58</v>
      </c>
    </row>
    <row r="42" spans="2:15" s="19" customFormat="1" ht="15" customHeight="1">
      <c r="B42" s="9">
        <v>1</v>
      </c>
      <c r="C42" s="20" t="s">
        <v>22</v>
      </c>
      <c r="D42" s="9"/>
      <c r="E42" s="9"/>
      <c r="F42" s="51"/>
      <c r="G42" s="9">
        <v>18</v>
      </c>
      <c r="H42" s="9"/>
      <c r="I42" s="9"/>
      <c r="J42" s="9"/>
      <c r="K42" s="9"/>
      <c r="L42" s="9"/>
      <c r="M42" s="8">
        <f>SUM(D42:E42,G42:L42)</f>
        <v>18</v>
      </c>
      <c r="N42" s="38">
        <f>AVERAGE(D42:E42,G42:L42)</f>
        <v>18</v>
      </c>
      <c r="O42" s="2"/>
    </row>
    <row r="43" spans="2:15" s="19" customFormat="1" ht="15" customHeight="1">
      <c r="B43" s="8">
        <v>2</v>
      </c>
      <c r="C43" s="22" t="s">
        <v>74</v>
      </c>
      <c r="D43" s="8"/>
      <c r="E43" s="8"/>
      <c r="F43" s="48"/>
      <c r="G43" s="8"/>
      <c r="H43" s="8"/>
      <c r="I43" s="8"/>
      <c r="J43" s="8"/>
      <c r="K43" s="8"/>
      <c r="L43" s="8"/>
      <c r="M43" s="8"/>
      <c r="N43" s="38"/>
      <c r="O43" s="24"/>
    </row>
    <row r="44" spans="2:15" s="19" customFormat="1" ht="15" customHeight="1">
      <c r="B44" s="8">
        <v>3</v>
      </c>
      <c r="C44" s="22" t="s">
        <v>29</v>
      </c>
      <c r="D44" s="8">
        <v>19</v>
      </c>
      <c r="E44" s="8"/>
      <c r="F44" s="48"/>
      <c r="G44" s="8">
        <v>26</v>
      </c>
      <c r="H44" s="8"/>
      <c r="I44" s="8"/>
      <c r="J44" s="8"/>
      <c r="K44" s="8"/>
      <c r="L44" s="8"/>
      <c r="M44" s="8">
        <f aca="true" t="shared" si="2" ref="M44:M53">SUM(D44:E44,G44:L44)</f>
        <v>45</v>
      </c>
      <c r="N44" s="38">
        <f aca="true" t="shared" si="3" ref="N44:N53">AVERAGE(D44:E44,G44:L44)</f>
        <v>22.5</v>
      </c>
      <c r="O44" s="24"/>
    </row>
    <row r="45" spans="2:15" s="19" customFormat="1" ht="15" customHeight="1">
      <c r="B45" s="8">
        <v>4</v>
      </c>
      <c r="C45" s="22" t="s">
        <v>30</v>
      </c>
      <c r="D45" s="8">
        <v>7</v>
      </c>
      <c r="E45" s="8"/>
      <c r="F45" s="48"/>
      <c r="G45" s="8">
        <v>16</v>
      </c>
      <c r="H45" s="8"/>
      <c r="I45" s="8"/>
      <c r="J45" s="8"/>
      <c r="K45" s="8"/>
      <c r="L45" s="8"/>
      <c r="M45" s="8">
        <f t="shared" si="2"/>
        <v>23</v>
      </c>
      <c r="N45" s="38">
        <f t="shared" si="3"/>
        <v>11.5</v>
      </c>
      <c r="O45" s="24"/>
    </row>
    <row r="46" spans="2:15" s="19" customFormat="1" ht="15" customHeight="1">
      <c r="B46" s="8">
        <v>5</v>
      </c>
      <c r="C46" s="22" t="s">
        <v>31</v>
      </c>
      <c r="D46" s="8">
        <v>5</v>
      </c>
      <c r="E46" s="8"/>
      <c r="F46" s="48"/>
      <c r="G46" s="8">
        <v>14</v>
      </c>
      <c r="H46" s="8"/>
      <c r="I46" s="8"/>
      <c r="J46" s="8"/>
      <c r="K46" s="8"/>
      <c r="L46" s="8"/>
      <c r="M46" s="8">
        <f t="shared" si="2"/>
        <v>19</v>
      </c>
      <c r="N46" s="38">
        <f t="shared" si="3"/>
        <v>9.5</v>
      </c>
      <c r="O46" s="24"/>
    </row>
    <row r="47" spans="2:15" s="19" customFormat="1" ht="15" customHeight="1">
      <c r="B47" s="8">
        <v>6</v>
      </c>
      <c r="C47" s="22" t="s">
        <v>8</v>
      </c>
      <c r="D47" s="8">
        <v>14</v>
      </c>
      <c r="E47" s="8"/>
      <c r="F47" s="48"/>
      <c r="G47" s="8"/>
      <c r="H47" s="8"/>
      <c r="I47" s="8"/>
      <c r="J47" s="8"/>
      <c r="K47" s="8"/>
      <c r="L47" s="8"/>
      <c r="M47" s="8">
        <f>SUM(D47:E47,G47:L47)</f>
        <v>14</v>
      </c>
      <c r="N47" s="38">
        <f>AVERAGE(D47:E47,G47:L47)</f>
        <v>14</v>
      </c>
      <c r="O47" s="24"/>
    </row>
    <row r="48" spans="2:15" s="19" customFormat="1" ht="15" customHeight="1">
      <c r="B48" s="8">
        <v>7</v>
      </c>
      <c r="C48" s="22" t="s">
        <v>11</v>
      </c>
      <c r="D48" s="8"/>
      <c r="E48" s="8"/>
      <c r="F48" s="48"/>
      <c r="G48" s="8">
        <v>7</v>
      </c>
      <c r="H48" s="8"/>
      <c r="I48" s="8"/>
      <c r="J48" s="8"/>
      <c r="K48" s="8"/>
      <c r="L48" s="8"/>
      <c r="M48" s="8">
        <f t="shared" si="2"/>
        <v>7</v>
      </c>
      <c r="N48" s="38">
        <f t="shared" si="3"/>
        <v>7</v>
      </c>
      <c r="O48" s="24"/>
    </row>
    <row r="49" spans="2:15" s="19" customFormat="1" ht="15" customHeight="1">
      <c r="B49" s="8">
        <v>8</v>
      </c>
      <c r="C49" s="22" t="s">
        <v>23</v>
      </c>
      <c r="D49" s="8">
        <v>27</v>
      </c>
      <c r="E49" s="8"/>
      <c r="F49" s="48"/>
      <c r="G49" s="8">
        <v>17</v>
      </c>
      <c r="H49" s="8"/>
      <c r="I49" s="8"/>
      <c r="J49" s="8"/>
      <c r="K49" s="8"/>
      <c r="L49" s="8"/>
      <c r="M49" s="8">
        <f t="shared" si="2"/>
        <v>44</v>
      </c>
      <c r="N49" s="38">
        <f t="shared" si="3"/>
        <v>22</v>
      </c>
      <c r="O49" s="24"/>
    </row>
    <row r="50" spans="2:15" s="19" customFormat="1" ht="15" customHeight="1">
      <c r="B50" s="8">
        <v>9</v>
      </c>
      <c r="C50" s="22" t="s">
        <v>32</v>
      </c>
      <c r="D50" s="8">
        <v>13</v>
      </c>
      <c r="E50" s="8"/>
      <c r="F50" s="48"/>
      <c r="G50" s="8"/>
      <c r="H50" s="8"/>
      <c r="I50" s="8"/>
      <c r="J50" s="8"/>
      <c r="K50" s="8"/>
      <c r="L50" s="8"/>
      <c r="M50" s="8">
        <f>SUM(D50:E50,G50:L50)</f>
        <v>13</v>
      </c>
      <c r="N50" s="38">
        <f>AVERAGE(D50:E50,G50:L50)</f>
        <v>13</v>
      </c>
      <c r="O50" s="24"/>
    </row>
    <row r="51" spans="2:15" s="19" customFormat="1" ht="15" customHeight="1">
      <c r="B51" s="8">
        <v>10</v>
      </c>
      <c r="C51" s="22" t="s">
        <v>75</v>
      </c>
      <c r="D51" s="8">
        <v>7</v>
      </c>
      <c r="E51" s="8"/>
      <c r="F51" s="48"/>
      <c r="G51" s="8">
        <v>2</v>
      </c>
      <c r="H51" s="8"/>
      <c r="I51" s="8"/>
      <c r="J51" s="8"/>
      <c r="K51" s="8"/>
      <c r="L51" s="8"/>
      <c r="M51" s="8">
        <f t="shared" si="2"/>
        <v>9</v>
      </c>
      <c r="N51" s="38">
        <f t="shared" si="3"/>
        <v>4.5</v>
      </c>
      <c r="O51" s="24"/>
    </row>
    <row r="52" spans="2:15" s="19" customFormat="1" ht="15" customHeight="1">
      <c r="B52" s="8">
        <v>11</v>
      </c>
      <c r="C52" s="22" t="s">
        <v>76</v>
      </c>
      <c r="D52" s="8"/>
      <c r="E52" s="8"/>
      <c r="F52" s="48"/>
      <c r="G52" s="8"/>
      <c r="H52" s="8"/>
      <c r="I52" s="8"/>
      <c r="J52" s="8"/>
      <c r="K52" s="8"/>
      <c r="L52" s="8"/>
      <c r="M52" s="8"/>
      <c r="N52" s="38"/>
      <c r="O52" s="24"/>
    </row>
    <row r="53" spans="2:15" s="19" customFormat="1" ht="15" customHeight="1">
      <c r="B53" s="8">
        <v>12</v>
      </c>
      <c r="C53" s="22" t="s">
        <v>46</v>
      </c>
      <c r="D53" s="8">
        <v>12</v>
      </c>
      <c r="E53" s="8"/>
      <c r="F53" s="48"/>
      <c r="G53" s="8">
        <v>10</v>
      </c>
      <c r="H53" s="8"/>
      <c r="I53" s="8"/>
      <c r="J53" s="8"/>
      <c r="K53" s="8"/>
      <c r="L53" s="8"/>
      <c r="M53" s="8">
        <f t="shared" si="2"/>
        <v>22</v>
      </c>
      <c r="N53" s="38">
        <f t="shared" si="3"/>
        <v>11</v>
      </c>
      <c r="O53" s="24"/>
    </row>
    <row r="54" spans="2:15" s="19" customFormat="1" ht="15" customHeight="1">
      <c r="B54" s="8">
        <v>13</v>
      </c>
      <c r="C54" s="22" t="s">
        <v>45</v>
      </c>
      <c r="D54" s="8">
        <v>14</v>
      </c>
      <c r="E54" s="8"/>
      <c r="F54" s="48"/>
      <c r="G54" s="8"/>
      <c r="H54" s="8"/>
      <c r="I54" s="8"/>
      <c r="J54" s="8"/>
      <c r="K54" s="8"/>
      <c r="L54" s="8"/>
      <c r="M54" s="8">
        <f>SUM(D54:E54,G54:L54)</f>
        <v>14</v>
      </c>
      <c r="N54" s="38">
        <f>AVERAGE(D54:E54,G54:L54)</f>
        <v>14</v>
      </c>
      <c r="O54" s="24"/>
    </row>
    <row r="55" spans="2:15" s="19" customFormat="1" ht="15" customHeight="1">
      <c r="B55" s="8">
        <v>14</v>
      </c>
      <c r="C55" s="22" t="s">
        <v>78</v>
      </c>
      <c r="D55" s="8"/>
      <c r="E55" s="8"/>
      <c r="F55" s="48"/>
      <c r="G55" s="8"/>
      <c r="H55" s="8"/>
      <c r="I55" s="8"/>
      <c r="J55" s="8"/>
      <c r="K55" s="8"/>
      <c r="L55" s="8"/>
      <c r="M55" s="8"/>
      <c r="N55" s="38"/>
      <c r="O55" s="24"/>
    </row>
    <row r="56" spans="2:15" s="19" customFormat="1" ht="15" customHeight="1" thickBot="1">
      <c r="B56" s="12">
        <v>15</v>
      </c>
      <c r="C56" s="27" t="s">
        <v>77</v>
      </c>
      <c r="D56" s="12"/>
      <c r="E56" s="12"/>
      <c r="F56" s="46"/>
      <c r="G56" s="12"/>
      <c r="H56" s="12"/>
      <c r="I56" s="12"/>
      <c r="J56" s="12"/>
      <c r="K56" s="12"/>
      <c r="L56" s="12"/>
      <c r="M56" s="8"/>
      <c r="N56" s="38"/>
      <c r="O56" s="7"/>
    </row>
    <row r="57" spans="3:15" s="19" customFormat="1" ht="16.5" thickBot="1">
      <c r="C57" s="30" t="s">
        <v>15</v>
      </c>
      <c r="D57" s="12">
        <f>SUM(D42:D56)</f>
        <v>118</v>
      </c>
      <c r="E57" s="12"/>
      <c r="F57" s="12"/>
      <c r="G57" s="12">
        <f>SUM(G42:G56)</f>
        <v>110</v>
      </c>
      <c r="H57" s="12"/>
      <c r="I57" s="12"/>
      <c r="J57" s="12"/>
      <c r="K57" s="12"/>
      <c r="L57" s="12"/>
      <c r="M57" s="31">
        <f>SUM(D57:E57,G57:L57)</f>
        <v>228</v>
      </c>
      <c r="N57" s="39">
        <f>AVERAGE(D57:L57)</f>
        <v>114</v>
      </c>
      <c r="O57" s="4"/>
    </row>
    <row r="58" spans="2:15" ht="19.5" thickBot="1">
      <c r="B58" s="2">
        <v>4</v>
      </c>
      <c r="C58" s="11" t="s">
        <v>63</v>
      </c>
      <c r="D58" s="4">
        <v>1</v>
      </c>
      <c r="E58" s="5">
        <v>2</v>
      </c>
      <c r="F58" s="4">
        <v>3</v>
      </c>
      <c r="G58" s="5">
        <v>4</v>
      </c>
      <c r="H58" s="4">
        <v>5</v>
      </c>
      <c r="I58" s="4" t="s">
        <v>66</v>
      </c>
      <c r="J58" s="4" t="s">
        <v>66</v>
      </c>
      <c r="K58" s="4" t="s">
        <v>67</v>
      </c>
      <c r="L58" s="4" t="s">
        <v>67</v>
      </c>
      <c r="M58" s="6" t="s">
        <v>15</v>
      </c>
      <c r="N58" s="40" t="s">
        <v>59</v>
      </c>
      <c r="O58" s="4" t="s">
        <v>58</v>
      </c>
    </row>
    <row r="59" spans="2:15" s="19" customFormat="1" ht="15" customHeight="1">
      <c r="B59" s="9">
        <v>1</v>
      </c>
      <c r="C59" s="20" t="s">
        <v>44</v>
      </c>
      <c r="D59" s="21"/>
      <c r="E59" s="9">
        <v>16</v>
      </c>
      <c r="F59" s="9">
        <v>20</v>
      </c>
      <c r="G59" s="51"/>
      <c r="H59" s="8">
        <v>11</v>
      </c>
      <c r="I59" s="8"/>
      <c r="J59" s="8"/>
      <c r="K59" s="8"/>
      <c r="L59" s="8"/>
      <c r="M59" s="8">
        <f>SUM(D59:F59,H59:L59)</f>
        <v>47</v>
      </c>
      <c r="N59" s="38">
        <f>AVERAGE(D59:F59,H59:L59)</f>
        <v>15.666666666666666</v>
      </c>
      <c r="O59" s="2"/>
    </row>
    <row r="60" spans="2:15" s="19" customFormat="1" ht="15" customHeight="1">
      <c r="B60" s="8">
        <v>2</v>
      </c>
      <c r="C60" s="22" t="s">
        <v>43</v>
      </c>
      <c r="D60" s="23"/>
      <c r="E60" s="8">
        <v>9</v>
      </c>
      <c r="F60" s="8">
        <v>9</v>
      </c>
      <c r="G60" s="48"/>
      <c r="H60" s="8">
        <v>12</v>
      </c>
      <c r="I60" s="8"/>
      <c r="J60" s="8"/>
      <c r="K60" s="8"/>
      <c r="L60" s="8"/>
      <c r="M60" s="8">
        <f aca="true" t="shared" si="4" ref="M60:M71">SUM(D60:F60,H60:L60)</f>
        <v>30</v>
      </c>
      <c r="N60" s="38">
        <f aca="true" t="shared" si="5" ref="N60:N71">AVERAGE(D60:F60,H60:L60)</f>
        <v>10</v>
      </c>
      <c r="O60" s="24"/>
    </row>
    <row r="61" spans="2:15" s="19" customFormat="1" ht="15" customHeight="1">
      <c r="B61" s="8">
        <v>3</v>
      </c>
      <c r="C61" s="22" t="s">
        <v>49</v>
      </c>
      <c r="D61" s="23"/>
      <c r="E61" s="8">
        <v>9</v>
      </c>
      <c r="F61" s="8">
        <v>13</v>
      </c>
      <c r="G61" s="48"/>
      <c r="H61" s="8">
        <v>8</v>
      </c>
      <c r="I61" s="8"/>
      <c r="J61" s="8"/>
      <c r="K61" s="8"/>
      <c r="L61" s="8"/>
      <c r="M61" s="8">
        <f t="shared" si="4"/>
        <v>30</v>
      </c>
      <c r="N61" s="38">
        <f t="shared" si="5"/>
        <v>10</v>
      </c>
      <c r="O61" s="24"/>
    </row>
    <row r="62" spans="2:15" s="19" customFormat="1" ht="15" customHeight="1">
      <c r="B62" s="8">
        <v>4</v>
      </c>
      <c r="C62" s="22" t="s">
        <v>48</v>
      </c>
      <c r="D62" s="25"/>
      <c r="E62" s="8">
        <v>6</v>
      </c>
      <c r="F62" s="8">
        <v>11</v>
      </c>
      <c r="G62" s="48"/>
      <c r="H62" s="8">
        <v>4</v>
      </c>
      <c r="I62" s="8"/>
      <c r="J62" s="8"/>
      <c r="K62" s="8"/>
      <c r="L62" s="8"/>
      <c r="M62" s="8">
        <f t="shared" si="4"/>
        <v>21</v>
      </c>
      <c r="N62" s="38">
        <f t="shared" si="5"/>
        <v>7</v>
      </c>
      <c r="O62" s="24"/>
    </row>
    <row r="63" spans="2:15" s="19" customFormat="1" ht="15" customHeight="1">
      <c r="B63" s="8">
        <v>5</v>
      </c>
      <c r="C63" s="22" t="s">
        <v>50</v>
      </c>
      <c r="D63" s="25"/>
      <c r="E63" s="8">
        <v>0</v>
      </c>
      <c r="F63" s="8">
        <v>0</v>
      </c>
      <c r="G63" s="48"/>
      <c r="H63" s="8">
        <v>0</v>
      </c>
      <c r="I63" s="8"/>
      <c r="J63" s="8"/>
      <c r="K63" s="8"/>
      <c r="L63" s="8"/>
      <c r="M63" s="8">
        <f t="shared" si="4"/>
        <v>0</v>
      </c>
      <c r="N63" s="38">
        <f t="shared" si="5"/>
        <v>0</v>
      </c>
      <c r="O63" s="24"/>
    </row>
    <row r="64" spans="2:15" s="19" customFormat="1" ht="15" customHeight="1">
      <c r="B64" s="8">
        <v>6</v>
      </c>
      <c r="C64" s="22" t="s">
        <v>79</v>
      </c>
      <c r="D64" s="25"/>
      <c r="E64" s="8">
        <v>1</v>
      </c>
      <c r="F64" s="8">
        <v>0</v>
      </c>
      <c r="G64" s="48"/>
      <c r="H64" s="8">
        <v>0</v>
      </c>
      <c r="I64" s="8"/>
      <c r="J64" s="8"/>
      <c r="K64" s="8"/>
      <c r="L64" s="8"/>
      <c r="M64" s="8">
        <f t="shared" si="4"/>
        <v>1</v>
      </c>
      <c r="N64" s="38">
        <f t="shared" si="5"/>
        <v>0.3333333333333333</v>
      </c>
      <c r="O64" s="24"/>
    </row>
    <row r="65" spans="2:15" s="19" customFormat="1" ht="15" customHeight="1">
      <c r="B65" s="8">
        <v>7</v>
      </c>
      <c r="C65" s="22" t="s">
        <v>80</v>
      </c>
      <c r="D65" s="25"/>
      <c r="E65" s="8">
        <v>0</v>
      </c>
      <c r="F65" s="8">
        <v>0</v>
      </c>
      <c r="G65" s="48"/>
      <c r="H65" s="8">
        <v>2</v>
      </c>
      <c r="I65" s="8"/>
      <c r="J65" s="8"/>
      <c r="K65" s="8"/>
      <c r="L65" s="8"/>
      <c r="M65" s="8">
        <f t="shared" si="4"/>
        <v>2</v>
      </c>
      <c r="N65" s="38">
        <f t="shared" si="5"/>
        <v>0.6666666666666666</v>
      </c>
      <c r="O65" s="24"/>
    </row>
    <row r="66" spans="2:15" s="19" customFormat="1" ht="15" customHeight="1">
      <c r="B66" s="8">
        <v>8</v>
      </c>
      <c r="C66" s="22" t="s">
        <v>81</v>
      </c>
      <c r="D66" s="23"/>
      <c r="E66" s="8"/>
      <c r="F66" s="8"/>
      <c r="G66" s="48"/>
      <c r="H66" s="8"/>
      <c r="I66" s="8"/>
      <c r="J66" s="8"/>
      <c r="K66" s="8"/>
      <c r="L66" s="8"/>
      <c r="M66" s="8"/>
      <c r="N66" s="38"/>
      <c r="O66" s="24"/>
    </row>
    <row r="67" spans="2:15" s="19" customFormat="1" ht="15" customHeight="1">
      <c r="B67" s="8">
        <v>9</v>
      </c>
      <c r="C67" s="22" t="s">
        <v>82</v>
      </c>
      <c r="D67" s="23"/>
      <c r="E67" s="8">
        <v>0</v>
      </c>
      <c r="F67" s="8">
        <v>0</v>
      </c>
      <c r="G67" s="48"/>
      <c r="H67" s="8">
        <v>6</v>
      </c>
      <c r="I67" s="8"/>
      <c r="J67" s="8"/>
      <c r="K67" s="8"/>
      <c r="L67" s="8"/>
      <c r="M67" s="8">
        <f t="shared" si="4"/>
        <v>6</v>
      </c>
      <c r="N67" s="38">
        <f t="shared" si="5"/>
        <v>2</v>
      </c>
      <c r="O67" s="24"/>
    </row>
    <row r="68" spans="2:15" s="19" customFormat="1" ht="15" customHeight="1">
      <c r="B68" s="8">
        <v>10</v>
      </c>
      <c r="C68" s="22" t="s">
        <v>51</v>
      </c>
      <c r="D68" s="26"/>
      <c r="E68" s="8">
        <v>11</v>
      </c>
      <c r="F68" s="8">
        <v>0</v>
      </c>
      <c r="G68" s="48"/>
      <c r="H68" s="8">
        <v>0</v>
      </c>
      <c r="I68" s="8"/>
      <c r="J68" s="8"/>
      <c r="K68" s="8"/>
      <c r="L68" s="8"/>
      <c r="M68" s="8">
        <f t="shared" si="4"/>
        <v>11</v>
      </c>
      <c r="N68" s="38">
        <f t="shared" si="5"/>
        <v>3.6666666666666665</v>
      </c>
      <c r="O68" s="24"/>
    </row>
    <row r="69" spans="2:15" s="19" customFormat="1" ht="15" customHeight="1">
      <c r="B69" s="8">
        <v>11</v>
      </c>
      <c r="C69" s="22" t="s">
        <v>83</v>
      </c>
      <c r="D69" s="25"/>
      <c r="E69" s="8">
        <v>2</v>
      </c>
      <c r="F69" s="8">
        <v>6</v>
      </c>
      <c r="G69" s="48"/>
      <c r="H69" s="8">
        <v>4</v>
      </c>
      <c r="I69" s="8"/>
      <c r="J69" s="8"/>
      <c r="K69" s="8"/>
      <c r="L69" s="8"/>
      <c r="M69" s="8">
        <f t="shared" si="4"/>
        <v>12</v>
      </c>
      <c r="N69" s="38">
        <f t="shared" si="5"/>
        <v>4</v>
      </c>
      <c r="O69" s="24"/>
    </row>
    <row r="70" spans="2:15" s="19" customFormat="1" ht="15" customHeight="1">
      <c r="B70" s="8">
        <v>12</v>
      </c>
      <c r="C70" s="22" t="s">
        <v>84</v>
      </c>
      <c r="D70" s="23"/>
      <c r="E70" s="8">
        <v>2</v>
      </c>
      <c r="F70" s="8">
        <v>2</v>
      </c>
      <c r="G70" s="48"/>
      <c r="H70" s="8">
        <v>5</v>
      </c>
      <c r="I70" s="8"/>
      <c r="J70" s="8"/>
      <c r="K70" s="8"/>
      <c r="L70" s="8"/>
      <c r="M70" s="8">
        <f t="shared" si="4"/>
        <v>9</v>
      </c>
      <c r="N70" s="38">
        <f t="shared" si="5"/>
        <v>3</v>
      </c>
      <c r="O70" s="24"/>
    </row>
    <row r="71" spans="2:15" s="19" customFormat="1" ht="15" customHeight="1">
      <c r="B71" s="8">
        <v>13</v>
      </c>
      <c r="C71" s="22" t="s">
        <v>85</v>
      </c>
      <c r="D71" s="25"/>
      <c r="E71" s="8">
        <v>0</v>
      </c>
      <c r="F71" s="8">
        <v>0</v>
      </c>
      <c r="G71" s="48"/>
      <c r="H71" s="8"/>
      <c r="I71" s="8"/>
      <c r="J71" s="8"/>
      <c r="K71" s="8"/>
      <c r="L71" s="8"/>
      <c r="M71" s="8">
        <f t="shared" si="4"/>
        <v>0</v>
      </c>
      <c r="N71" s="38">
        <f t="shared" si="5"/>
        <v>0</v>
      </c>
      <c r="O71" s="24"/>
    </row>
    <row r="72" spans="2:15" s="19" customFormat="1" ht="15" customHeight="1">
      <c r="B72" s="8">
        <v>14</v>
      </c>
      <c r="C72" s="22" t="s">
        <v>86</v>
      </c>
      <c r="D72" s="23"/>
      <c r="E72" s="8"/>
      <c r="F72" s="8"/>
      <c r="G72" s="48"/>
      <c r="H72" s="8">
        <v>0</v>
      </c>
      <c r="I72" s="8"/>
      <c r="J72" s="8"/>
      <c r="K72" s="8"/>
      <c r="L72" s="8"/>
      <c r="M72" s="8">
        <f>SUM(D72:F72,H72:L72)</f>
        <v>0</v>
      </c>
      <c r="N72" s="38">
        <f>AVERAGE(D72:F72,H72:L72)</f>
        <v>0</v>
      </c>
      <c r="O72" s="24"/>
    </row>
    <row r="73" spans="2:15" s="19" customFormat="1" ht="15" customHeight="1" thickBot="1">
      <c r="B73" s="12">
        <v>15</v>
      </c>
      <c r="C73" s="27" t="s">
        <v>87</v>
      </c>
      <c r="D73" s="29"/>
      <c r="E73" s="12"/>
      <c r="F73" s="12"/>
      <c r="G73" s="46"/>
      <c r="H73" s="8"/>
      <c r="I73" s="8"/>
      <c r="J73" s="8"/>
      <c r="K73" s="8"/>
      <c r="L73" s="8"/>
      <c r="M73" s="8"/>
      <c r="N73" s="38"/>
      <c r="O73" s="7"/>
    </row>
    <row r="74" spans="3:15" s="19" customFormat="1" ht="16.5" thickBot="1">
      <c r="C74" s="30" t="s">
        <v>15</v>
      </c>
      <c r="D74" s="12"/>
      <c r="E74" s="12">
        <f>SUM(E59:E73)</f>
        <v>56</v>
      </c>
      <c r="F74" s="12">
        <f>SUM(F59:F73)</f>
        <v>61</v>
      </c>
      <c r="G74" s="12"/>
      <c r="H74" s="31">
        <f>SUM(H59:H73)</f>
        <v>52</v>
      </c>
      <c r="I74" s="31"/>
      <c r="J74" s="31"/>
      <c r="K74" s="31"/>
      <c r="L74" s="31"/>
      <c r="M74" s="31">
        <f>SUM(M59:M73)</f>
        <v>169</v>
      </c>
      <c r="N74" s="39">
        <f>AVERAGE(D74:L74)</f>
        <v>56.333333333333336</v>
      </c>
      <c r="O74" s="4"/>
    </row>
    <row r="75" spans="2:15" ht="19.5" thickBot="1">
      <c r="B75" s="2">
        <v>5</v>
      </c>
      <c r="C75" s="11" t="s">
        <v>64</v>
      </c>
      <c r="D75" s="4">
        <v>1</v>
      </c>
      <c r="E75" s="5">
        <v>2</v>
      </c>
      <c r="F75" s="4">
        <v>3</v>
      </c>
      <c r="G75" s="5">
        <v>4</v>
      </c>
      <c r="H75" s="4">
        <v>5</v>
      </c>
      <c r="I75" s="2" t="s">
        <v>66</v>
      </c>
      <c r="J75" s="2" t="s">
        <v>66</v>
      </c>
      <c r="K75" s="2" t="s">
        <v>67</v>
      </c>
      <c r="L75" s="2" t="s">
        <v>67</v>
      </c>
      <c r="M75" s="6" t="s">
        <v>15</v>
      </c>
      <c r="N75" s="40" t="s">
        <v>59</v>
      </c>
      <c r="O75" s="4" t="s">
        <v>58</v>
      </c>
    </row>
    <row r="76" spans="2:15" s="19" customFormat="1" ht="15" customHeight="1">
      <c r="B76" s="9">
        <v>1</v>
      </c>
      <c r="C76" s="20" t="s">
        <v>7</v>
      </c>
      <c r="D76" s="9"/>
      <c r="E76" s="9"/>
      <c r="F76" s="21"/>
      <c r="G76" s="9"/>
      <c r="H76" s="51"/>
      <c r="I76" s="34"/>
      <c r="J76" s="34"/>
      <c r="K76" s="34"/>
      <c r="L76" s="34"/>
      <c r="M76" s="8"/>
      <c r="N76" s="38"/>
      <c r="O76" s="24"/>
    </row>
    <row r="77" spans="2:15" s="19" customFormat="1" ht="15" customHeight="1">
      <c r="B77" s="8">
        <v>2</v>
      </c>
      <c r="C77" s="22" t="s">
        <v>18</v>
      </c>
      <c r="D77" s="8">
        <v>3</v>
      </c>
      <c r="E77" s="8">
        <v>19</v>
      </c>
      <c r="F77" s="23"/>
      <c r="G77" s="8">
        <v>30</v>
      </c>
      <c r="H77" s="48"/>
      <c r="I77" s="35"/>
      <c r="J77" s="35"/>
      <c r="K77" s="35"/>
      <c r="L77" s="35"/>
      <c r="M77" s="8">
        <f aca="true" t="shared" si="6" ref="M77:M86">SUM(D77:G77,I77:L77)</f>
        <v>52</v>
      </c>
      <c r="N77" s="38">
        <f aca="true" t="shared" si="7" ref="N77:N86">AVERAGE(D77:G77,I77:L77)</f>
        <v>17.333333333333332</v>
      </c>
      <c r="O77" s="24"/>
    </row>
    <row r="78" spans="2:16" s="19" customFormat="1" ht="15" customHeight="1">
      <c r="B78" s="8">
        <v>3</v>
      </c>
      <c r="C78" s="22" t="s">
        <v>52</v>
      </c>
      <c r="D78" s="8">
        <v>12</v>
      </c>
      <c r="E78" s="8">
        <v>6</v>
      </c>
      <c r="F78" s="23"/>
      <c r="G78" s="8">
        <v>25</v>
      </c>
      <c r="H78" s="48"/>
      <c r="I78" s="35"/>
      <c r="J78" s="35"/>
      <c r="K78" s="35"/>
      <c r="L78" s="35"/>
      <c r="M78" s="8">
        <f t="shared" si="6"/>
        <v>43</v>
      </c>
      <c r="N78" s="38">
        <f t="shared" si="7"/>
        <v>14.333333333333334</v>
      </c>
      <c r="O78" s="24"/>
      <c r="P78" s="19" t="s">
        <v>62</v>
      </c>
    </row>
    <row r="79" spans="2:15" s="19" customFormat="1" ht="15" customHeight="1">
      <c r="B79" s="8">
        <v>4</v>
      </c>
      <c r="C79" s="22" t="s">
        <v>14</v>
      </c>
      <c r="D79" s="8">
        <v>25</v>
      </c>
      <c r="E79" s="8"/>
      <c r="F79" s="23"/>
      <c r="G79" s="8">
        <v>17</v>
      </c>
      <c r="H79" s="48"/>
      <c r="I79" s="35"/>
      <c r="J79" s="35"/>
      <c r="K79" s="35"/>
      <c r="L79" s="35"/>
      <c r="M79" s="8">
        <f>SUM(D79:G79,I79:L79)</f>
        <v>42</v>
      </c>
      <c r="N79" s="38">
        <f>AVERAGE(D79:G79,I79:L79)</f>
        <v>21</v>
      </c>
      <c r="O79" s="32"/>
    </row>
    <row r="80" spans="2:15" s="19" customFormat="1" ht="15" customHeight="1">
      <c r="B80" s="8">
        <v>5</v>
      </c>
      <c r="C80" s="22" t="s">
        <v>53</v>
      </c>
      <c r="D80" s="8"/>
      <c r="E80" s="8"/>
      <c r="F80" s="23"/>
      <c r="G80" s="8"/>
      <c r="H80" s="48"/>
      <c r="I80" s="35"/>
      <c r="J80" s="35"/>
      <c r="K80" s="35"/>
      <c r="L80" s="35"/>
      <c r="M80" s="8"/>
      <c r="N80" s="38"/>
      <c r="O80" s="24"/>
    </row>
    <row r="81" spans="2:15" s="19" customFormat="1" ht="15" customHeight="1">
      <c r="B81" s="8">
        <v>6</v>
      </c>
      <c r="C81" s="22" t="s">
        <v>54</v>
      </c>
      <c r="D81" s="8">
        <v>1</v>
      </c>
      <c r="E81" s="8">
        <v>15</v>
      </c>
      <c r="F81" s="23"/>
      <c r="G81" s="8"/>
      <c r="H81" s="48"/>
      <c r="I81" s="35"/>
      <c r="J81" s="35"/>
      <c r="K81" s="35"/>
      <c r="L81" s="35"/>
      <c r="M81" s="8">
        <f t="shared" si="6"/>
        <v>16</v>
      </c>
      <c r="N81" s="38">
        <f t="shared" si="7"/>
        <v>8</v>
      </c>
      <c r="O81" s="24"/>
    </row>
    <row r="82" spans="2:15" s="19" customFormat="1" ht="15" customHeight="1">
      <c r="B82" s="8">
        <v>7</v>
      </c>
      <c r="C82" s="22" t="s">
        <v>55</v>
      </c>
      <c r="D82" s="8">
        <v>8</v>
      </c>
      <c r="E82" s="8">
        <v>26</v>
      </c>
      <c r="F82" s="23"/>
      <c r="G82" s="8"/>
      <c r="H82" s="48"/>
      <c r="I82" s="35"/>
      <c r="J82" s="35"/>
      <c r="K82" s="35"/>
      <c r="L82" s="35"/>
      <c r="M82" s="8">
        <f t="shared" si="6"/>
        <v>34</v>
      </c>
      <c r="N82" s="38">
        <f t="shared" si="7"/>
        <v>17</v>
      </c>
      <c r="O82" s="24"/>
    </row>
    <row r="83" spans="2:15" s="19" customFormat="1" ht="15" customHeight="1">
      <c r="B83" s="8">
        <v>8</v>
      </c>
      <c r="C83" s="22" t="s">
        <v>88</v>
      </c>
      <c r="D83" s="8">
        <v>12</v>
      </c>
      <c r="E83" s="8"/>
      <c r="F83" s="23"/>
      <c r="G83" s="8"/>
      <c r="H83" s="48"/>
      <c r="I83" s="35"/>
      <c r="J83" s="35"/>
      <c r="K83" s="35"/>
      <c r="L83" s="35"/>
      <c r="M83" s="8"/>
      <c r="N83" s="38"/>
      <c r="O83" s="24"/>
    </row>
    <row r="84" spans="2:15" s="19" customFormat="1" ht="15" customHeight="1">
      <c r="B84" s="8">
        <v>9</v>
      </c>
      <c r="C84" s="22" t="s">
        <v>19</v>
      </c>
      <c r="D84" s="8">
        <v>0</v>
      </c>
      <c r="E84" s="8">
        <v>0</v>
      </c>
      <c r="F84" s="23"/>
      <c r="G84" s="8">
        <v>24</v>
      </c>
      <c r="H84" s="48"/>
      <c r="I84" s="35"/>
      <c r="J84" s="35"/>
      <c r="K84" s="35"/>
      <c r="L84" s="35"/>
      <c r="M84" s="8">
        <f t="shared" si="6"/>
        <v>24</v>
      </c>
      <c r="N84" s="38">
        <f t="shared" si="7"/>
        <v>8</v>
      </c>
      <c r="O84" s="24"/>
    </row>
    <row r="85" spans="2:15" s="19" customFormat="1" ht="15" customHeight="1">
      <c r="B85" s="8">
        <v>10</v>
      </c>
      <c r="C85" s="22" t="s">
        <v>37</v>
      </c>
      <c r="D85" s="8">
        <v>26</v>
      </c>
      <c r="E85" s="8">
        <v>21</v>
      </c>
      <c r="F85" s="23"/>
      <c r="G85" s="8">
        <v>30</v>
      </c>
      <c r="H85" s="48"/>
      <c r="I85" s="35"/>
      <c r="J85" s="35"/>
      <c r="K85" s="35"/>
      <c r="L85" s="35"/>
      <c r="M85" s="8">
        <f t="shared" si="6"/>
        <v>77</v>
      </c>
      <c r="N85" s="38">
        <f t="shared" si="7"/>
        <v>25.666666666666668</v>
      </c>
      <c r="O85" s="24"/>
    </row>
    <row r="86" spans="2:15" s="19" customFormat="1" ht="15" customHeight="1">
      <c r="B86" s="8">
        <v>11</v>
      </c>
      <c r="C86" s="22" t="s">
        <v>56</v>
      </c>
      <c r="D86" s="8"/>
      <c r="E86" s="8">
        <v>1</v>
      </c>
      <c r="F86" s="23"/>
      <c r="G86" s="8">
        <v>5</v>
      </c>
      <c r="H86" s="48"/>
      <c r="I86" s="35"/>
      <c r="J86" s="35"/>
      <c r="K86" s="35"/>
      <c r="L86" s="35"/>
      <c r="M86" s="8">
        <f t="shared" si="6"/>
        <v>6</v>
      </c>
      <c r="N86" s="38">
        <f t="shared" si="7"/>
        <v>3</v>
      </c>
      <c r="O86" s="24"/>
    </row>
    <row r="87" spans="2:15" s="19" customFormat="1" ht="15" customHeight="1" thickBot="1">
      <c r="B87" s="12">
        <v>12</v>
      </c>
      <c r="C87" s="27" t="s">
        <v>57</v>
      </c>
      <c r="D87" s="8"/>
      <c r="E87" s="8"/>
      <c r="F87" s="23"/>
      <c r="G87" s="8"/>
      <c r="H87" s="48"/>
      <c r="I87" s="35"/>
      <c r="J87" s="35"/>
      <c r="K87" s="35"/>
      <c r="L87" s="35"/>
      <c r="M87" s="8"/>
      <c r="N87" s="38"/>
      <c r="O87" s="24"/>
    </row>
    <row r="88" spans="3:15" s="19" customFormat="1" ht="16.5" thickBot="1">
      <c r="C88" s="30" t="s">
        <v>15</v>
      </c>
      <c r="D88" s="31">
        <f>SUM(D76:D87)</f>
        <v>87</v>
      </c>
      <c r="E88" s="31">
        <f>SUM(E76:E87)</f>
        <v>88</v>
      </c>
      <c r="F88" s="31"/>
      <c r="G88" s="31">
        <f>SUM(G76:G87)</f>
        <v>131</v>
      </c>
      <c r="H88" s="31"/>
      <c r="I88" s="31"/>
      <c r="J88" s="31"/>
      <c r="K88" s="31"/>
      <c r="L88" s="31"/>
      <c r="M88" s="31">
        <f>SUM(M76:M87)</f>
        <v>294</v>
      </c>
      <c r="N88" s="39">
        <f>AVERAGE(D88:L88)</f>
        <v>102</v>
      </c>
      <c r="O88" s="4"/>
    </row>
    <row r="89" ht="12.75">
      <c r="N89" s="41"/>
    </row>
  </sheetData>
  <mergeCells count="12">
    <mergeCell ref="D8:D22"/>
    <mergeCell ref="H76:H87"/>
    <mergeCell ref="E25:E39"/>
    <mergeCell ref="F42:F56"/>
    <mergeCell ref="G59:G73"/>
    <mergeCell ref="A1:P1"/>
    <mergeCell ref="A2:P2"/>
    <mergeCell ref="C5:C6"/>
    <mergeCell ref="N5:N6"/>
    <mergeCell ref="O5:O6"/>
    <mergeCell ref="M5:M6"/>
    <mergeCell ref="B5:B6"/>
  </mergeCells>
  <printOptions horizontalCentered="1"/>
  <pageMargins left="0.75" right="0.75" top="0.69" bottom="0.55" header="0" footer="0.46"/>
  <pageSetup horizontalDpi="600" verticalDpi="600" orientation="landscape" paperSize="9" r:id="rId9"/>
  <legacyDrawing r:id="rId8"/>
  <oleObjects>
    <oleObject progId="MS_ClipArt_Gallery.5" shapeId="1246363" r:id="rId1"/>
    <oleObject progId="MS_ClipArt_Gallery.5" shapeId="1251579" r:id="rId2"/>
    <oleObject progId="MS_ClipArt_Gallery.5" shapeId="365781" r:id="rId3"/>
    <oleObject progId="MS_ClipArt_Gallery.5" shapeId="367807" r:id="rId4"/>
    <oleObject progId="MS_ClipArt_Gallery.5" shapeId="368379" r:id="rId5"/>
    <oleObject progId="MS_ClipArt_Gallery.5" shapeId="369215" r:id="rId6"/>
    <oleObject progId="MS_ClipArt_Gallery.5" shapeId="37268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A</cp:lastModifiedBy>
  <cp:lastPrinted>2009-02-23T08:58:29Z</cp:lastPrinted>
  <dcterms:created xsi:type="dcterms:W3CDTF">2002-01-14T11:41:05Z</dcterms:created>
  <dcterms:modified xsi:type="dcterms:W3CDTF">2009-03-09T08:59:15Z</dcterms:modified>
  <cp:category/>
  <cp:version/>
  <cp:contentType/>
  <cp:contentStatus/>
</cp:coreProperties>
</file>